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60"/>
  </bookViews>
  <sheets>
    <sheet name="附件4" sheetId="1" r:id="rId1"/>
  </sheets>
  <externalReferences>
    <externalReference r:id="rId2"/>
  </externalReferences>
  <definedNames>
    <definedName name="_xlnm._FilterDatabase" localSheetId="0" hidden="1">附件4!$A$4:$M$48</definedName>
    <definedName name="聘用岗位">[1]辅助表!$P$2:$P$30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<sst xmlns="http://schemas.openxmlformats.org/spreadsheetml/2006/main" count="151" uniqueCount="66">
  <si>
    <t>附件4</t>
  </si>
  <si>
    <t>回收2025年区财政指标信息表</t>
  </si>
  <si>
    <t>单位：元</t>
  </si>
  <si>
    <t>序号</t>
  </si>
  <si>
    <t>单位名称</t>
  </si>
  <si>
    <r>
      <rPr>
        <b/>
        <sz val="9"/>
        <color theme="1"/>
        <rFont val="宋体"/>
        <charset val="134"/>
      </rPr>
      <t>指标</t>
    </r>
    <r>
      <rPr>
        <b/>
        <sz val="9"/>
        <color theme="1"/>
        <rFont val="Times New Roman"/>
        <charset val="134"/>
      </rPr>
      <t>ID</t>
    </r>
  </si>
  <si>
    <t>项目名称</t>
  </si>
  <si>
    <t>预算级次</t>
  </si>
  <si>
    <t>年初预算金额</t>
  </si>
  <si>
    <t>第一批中央回收金额</t>
  </si>
  <si>
    <t>分配给街道</t>
  </si>
  <si>
    <t>截至2025年6月底指标金额（元）</t>
  </si>
  <si>
    <t>本次回收金额</t>
  </si>
  <si>
    <t>回收后剩余区级指标</t>
  </si>
  <si>
    <t>备注</t>
  </si>
  <si>
    <t>荔湾区卫生健康局</t>
  </si>
  <si>
    <t>基本公共卫生服务项目</t>
  </si>
  <si>
    <t>区财政资金</t>
  </si>
  <si>
    <t>东沙、西村</t>
  </si>
  <si>
    <t>荔湾区冲口街道社区卫生服务中心</t>
  </si>
  <si>
    <t>原12项</t>
  </si>
  <si>
    <t>荔湾区东漖街道社区卫生服务中心</t>
  </si>
  <si>
    <t>荔湾区茶滘街道社区卫生服务中心</t>
  </si>
  <si>
    <t>荔湾区白鹤洞街道社区卫生服务中心</t>
  </si>
  <si>
    <t>荔湾区金花街道社区卫生服务中心</t>
  </si>
  <si>
    <t>荔湾区桥中街道社区卫生服务中心</t>
  </si>
  <si>
    <t>荔湾区站前街道社区卫生服务中心</t>
  </si>
  <si>
    <t>荔湾区花地街道社区卫生服务中心</t>
  </si>
  <si>
    <t>荔湾区华林街道社区卫生服务中心</t>
  </si>
  <si>
    <t>荔湾区南源街道社区卫生服务中心</t>
  </si>
  <si>
    <t>荔湾区龙津街道社区卫生服务中心</t>
  </si>
  <si>
    <t>荔湾区多宝街道社区卫生服务中心</t>
  </si>
  <si>
    <t>荔湾区彩虹街道社区卫生服务中心</t>
  </si>
  <si>
    <t>荔湾区逢源街道社区卫生服务中心</t>
  </si>
  <si>
    <t>荔湾区海龙街道社区卫生服务中心</t>
  </si>
  <si>
    <t>荔湾区中南街道社区卫生服务中心</t>
  </si>
  <si>
    <t>荔湾区石围塘街道社区卫生服务中心</t>
  </si>
  <si>
    <t>荔湾区昌华街道社区卫生服务中心</t>
  </si>
  <si>
    <t>基本公共卫生服务项目（新增14项）</t>
  </si>
  <si>
    <t>新增14项，恢复慢阻肺代垫的13.46万；区疾控中心地方病防治项目中央下达15万，年初预算安排7万，剩余8万从局收回。综上恢复5.46万。</t>
  </si>
  <si>
    <t>荔湾区疾病预防控制中心</t>
  </si>
  <si>
    <t>新增14项</t>
  </si>
  <si>
    <t>荔湾区岭南街道办事处</t>
  </si>
  <si>
    <t>新增14项-优化生育政策</t>
  </si>
  <si>
    <t>荔湾区华林街道办事处</t>
  </si>
  <si>
    <t>荔湾区多宝街道办事处</t>
  </si>
  <si>
    <t>荔湾区昌华街道办事处</t>
  </si>
  <si>
    <t>荔湾区逢源街道办事处</t>
  </si>
  <si>
    <t>荔湾区龙津街道办事处</t>
  </si>
  <si>
    <t>荔湾区金花街道办事处</t>
  </si>
  <si>
    <t>荔湾区彩虹街道办事处</t>
  </si>
  <si>
    <t>荔湾区西村街道办事处</t>
  </si>
  <si>
    <t>荔湾区站前街道办事处</t>
  </si>
  <si>
    <t>荔湾区桥中街道办事处</t>
  </si>
  <si>
    <t>荔湾区白鹤洞街道办事处</t>
  </si>
  <si>
    <t>荔湾区冲口街道办事处</t>
  </si>
  <si>
    <t>荔湾区花地街道办事处</t>
  </si>
  <si>
    <t>荔湾区石围塘街道办事处</t>
  </si>
  <si>
    <t>荔湾区茶滘街道办事处</t>
  </si>
  <si>
    <t>荔湾区东漖街道办事处</t>
  </si>
  <si>
    <t>荔湾区东沙街道办事处</t>
  </si>
  <si>
    <t>荔湾区中南街道办事处</t>
  </si>
  <si>
    <t>荔湾区海龙街道办事处</t>
  </si>
  <si>
    <t>荔湾区南源街道办事处</t>
  </si>
  <si>
    <t>荔湾区沙面街道办事处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</si>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</sst>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9"/>
      <color theme="1"/>
      <name val="宋体"/>
      <charset val="134"/>
    </font>
    <font>
      <sz val="8"/>
      <color theme="1"/>
      <name val="宋体"/>
      <charset val="134"/>
    </font>
    <font>
      <sz val="8"/>
      <name val="宋体"/>
      <charset val="134"/>
    </font>
    <font>
      <sz val="8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color theme="1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6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176" fontId="0" fillId="0" borderId="0" xfId="0" applyNumberFormat="1">
      <alignment vertical="center"/>
    </xf>
    <xf numFmtId="176" fontId="0" fillId="0" borderId="0" xfId="0" applyNumberFormat="1" applyFill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/>
    </xf>
    <xf numFmtId="176" fontId="5" fillId="2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176" fontId="7" fillId="0" borderId="1" xfId="0" applyNumberFormat="1" applyFont="1" applyBorder="1">
      <alignment vertical="center"/>
    </xf>
    <xf numFmtId="176" fontId="0" fillId="0" borderId="0" xfId="0" applyNumberFormat="1" applyFill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/>
    </xf>
    <xf numFmtId="176" fontId="7" fillId="0" borderId="1" xfId="0" applyNumberFormat="1" applyFont="1" applyFill="1" applyBorder="1">
      <alignment vertical="center"/>
    </xf>
    <xf numFmtId="176" fontId="7" fillId="2" borderId="1" xfId="0" applyNumberFormat="1" applyFont="1" applyFill="1" applyBorder="1">
      <alignment vertical="center"/>
    </xf>
    <xf numFmtId="0" fontId="7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46562\Documents\OneDrive\&#25991;&#26723;\&#21326;&#26519;\&#20154;&#21592;\2023&#24180;\2023&#24180;&#24037;&#36164;&#3492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计提（总表）"/>
      <sheetName val="计提（其他）"/>
      <sheetName val="计提（打印）"/>
      <sheetName val="发放（总表）"/>
      <sheetName val="发放（其他）"/>
      <sheetName val="工资表"/>
      <sheetName val="银行批量"/>
      <sheetName val="工资条"/>
      <sheetName val="工会费计提"/>
      <sheetName val="人员费用备忘"/>
      <sheetName val="专线、部门人员成本核算"/>
      <sheetName val="辅助表"/>
      <sheetName val="辅助岗（收费、司机）工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8"/>
  <sheetViews>
    <sheetView tabSelected="1" view="pageBreakPreview" zoomScaleNormal="100" workbookViewId="0">
      <selection activeCell="I4" sqref="I4"/>
    </sheetView>
  </sheetViews>
  <sheetFormatPr defaultColWidth="9" defaultRowHeight="13.5"/>
  <cols>
    <col min="1" max="1" width="6" customWidth="1"/>
    <col min="2" max="2" width="24.5583333333333" customWidth="1"/>
    <col min="3" max="3" width="7.775" hidden="1" customWidth="1"/>
    <col min="4" max="4" width="26.3333333333333" style="3" customWidth="1"/>
    <col min="5" max="5" width="11.1083333333333" customWidth="1"/>
    <col min="6" max="6" width="17.3333333333333" style="4" hidden="1" customWidth="1"/>
    <col min="7" max="8" width="17.1333333333333" style="4" hidden="1" customWidth="1"/>
    <col min="9" max="9" width="14.775" style="5" customWidth="1"/>
    <col min="10" max="10" width="14.5583333333333" style="5" customWidth="1"/>
    <col min="11" max="11" width="14.3333333333333" style="5" customWidth="1"/>
    <col min="12" max="12" width="12.3333333333333" style="6" customWidth="1"/>
    <col min="17" max="17" width="46.6333333333333" customWidth="1"/>
  </cols>
  <sheetData>
    <row r="1" spans="1:1">
      <c r="A1" t="s">
        <v>0</v>
      </c>
    </row>
    <row r="2" ht="20.25" spans="1:12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</row>
    <row r="3" spans="7:11">
      <c r="G3" s="8" t="s">
        <v>2</v>
      </c>
      <c r="H3" s="8"/>
      <c r="I3" s="21"/>
      <c r="J3" s="21" t="s">
        <v>2</v>
      </c>
      <c r="K3" s="21"/>
    </row>
    <row r="4" s="1" customFormat="1" ht="22.5" spans="1:12">
      <c r="A4" s="9" t="s">
        <v>3</v>
      </c>
      <c r="B4" s="9" t="s">
        <v>4</v>
      </c>
      <c r="C4" s="9" t="s">
        <v>5</v>
      </c>
      <c r="D4" s="9" t="s">
        <v>6</v>
      </c>
      <c r="E4" s="9" t="s">
        <v>7</v>
      </c>
      <c r="F4" s="10" t="s">
        <v>8</v>
      </c>
      <c r="G4" s="11" t="s">
        <v>9</v>
      </c>
      <c r="H4" s="11" t="s">
        <v>10</v>
      </c>
      <c r="I4" s="22" t="s">
        <v>11</v>
      </c>
      <c r="J4" s="11" t="s">
        <v>12</v>
      </c>
      <c r="K4" s="22" t="s">
        <v>13</v>
      </c>
      <c r="L4" s="23" t="s">
        <v>14</v>
      </c>
    </row>
    <row r="5" s="2" customFormat="1" spans="1:12">
      <c r="A5" s="12">
        <v>1</v>
      </c>
      <c r="B5" s="12" t="s">
        <v>15</v>
      </c>
      <c r="C5" s="12"/>
      <c r="D5" s="13" t="s">
        <v>16</v>
      </c>
      <c r="E5" s="12" t="s">
        <v>17</v>
      </c>
      <c r="F5" s="14">
        <v>9554200</v>
      </c>
      <c r="G5" s="15"/>
      <c r="H5" s="15"/>
      <c r="I5" s="24">
        <f t="shared" ref="I5:I25" si="0">F5-G5+H5</f>
        <v>9554200</v>
      </c>
      <c r="J5" s="15">
        <v>12406</v>
      </c>
      <c r="K5" s="24">
        <f t="shared" ref="K5:K25" si="1">I5-J5</f>
        <v>9541794</v>
      </c>
      <c r="L5" s="12" t="s">
        <v>18</v>
      </c>
    </row>
    <row r="6" spans="1:12">
      <c r="A6" s="12">
        <v>2</v>
      </c>
      <c r="B6" s="16" t="s">
        <v>19</v>
      </c>
      <c r="C6" s="12"/>
      <c r="D6" s="13" t="s">
        <v>16</v>
      </c>
      <c r="E6" s="12" t="s">
        <v>17</v>
      </c>
      <c r="F6" s="14">
        <v>3685600</v>
      </c>
      <c r="G6" s="15">
        <v>1774200</v>
      </c>
      <c r="H6" s="15"/>
      <c r="I6" s="24">
        <f t="shared" si="0"/>
        <v>1911400</v>
      </c>
      <c r="J6" s="15">
        <v>191300</v>
      </c>
      <c r="K6" s="24">
        <f t="shared" si="1"/>
        <v>1720100</v>
      </c>
      <c r="L6" s="25" t="s">
        <v>20</v>
      </c>
    </row>
    <row r="7" spans="1:12">
      <c r="A7" s="12">
        <v>3</v>
      </c>
      <c r="B7" s="16" t="s">
        <v>21</v>
      </c>
      <c r="C7" s="12"/>
      <c r="D7" s="13" t="s">
        <v>16</v>
      </c>
      <c r="E7" s="12" t="s">
        <v>17</v>
      </c>
      <c r="F7" s="14">
        <v>3234800</v>
      </c>
      <c r="G7" s="15">
        <v>1557100</v>
      </c>
      <c r="H7" s="15"/>
      <c r="I7" s="24">
        <f t="shared" si="0"/>
        <v>1677700</v>
      </c>
      <c r="J7" s="15">
        <v>167900</v>
      </c>
      <c r="K7" s="24">
        <f t="shared" si="1"/>
        <v>1509800</v>
      </c>
      <c r="L7" s="26"/>
    </row>
    <row r="8" spans="1:12">
      <c r="A8" s="12">
        <v>4</v>
      </c>
      <c r="B8" s="16" t="s">
        <v>22</v>
      </c>
      <c r="C8" s="12"/>
      <c r="D8" s="13" t="s">
        <v>16</v>
      </c>
      <c r="E8" s="12" t="s">
        <v>17</v>
      </c>
      <c r="F8" s="14">
        <v>3777300</v>
      </c>
      <c r="G8" s="15">
        <v>1818200</v>
      </c>
      <c r="H8" s="15"/>
      <c r="I8" s="24">
        <f t="shared" si="0"/>
        <v>1959100</v>
      </c>
      <c r="J8" s="15">
        <v>196100</v>
      </c>
      <c r="K8" s="24">
        <f t="shared" si="1"/>
        <v>1763000</v>
      </c>
      <c r="L8" s="26"/>
    </row>
    <row r="9" spans="1:12">
      <c r="A9" s="12">
        <v>5</v>
      </c>
      <c r="B9" s="16" t="s">
        <v>23</v>
      </c>
      <c r="C9" s="12"/>
      <c r="D9" s="13" t="s">
        <v>16</v>
      </c>
      <c r="E9" s="12" t="s">
        <v>17</v>
      </c>
      <c r="F9" s="14">
        <v>3762700</v>
      </c>
      <c r="G9" s="15">
        <v>1811200</v>
      </c>
      <c r="H9" s="15"/>
      <c r="I9" s="24">
        <f t="shared" si="0"/>
        <v>1951500</v>
      </c>
      <c r="J9" s="15">
        <v>195300</v>
      </c>
      <c r="K9" s="24">
        <f t="shared" si="1"/>
        <v>1756200</v>
      </c>
      <c r="L9" s="26"/>
    </row>
    <row r="10" spans="1:12">
      <c r="A10" s="12">
        <v>6</v>
      </c>
      <c r="B10" s="16" t="s">
        <v>24</v>
      </c>
      <c r="C10" s="12"/>
      <c r="D10" s="13" t="s">
        <v>16</v>
      </c>
      <c r="E10" s="12" t="s">
        <v>17</v>
      </c>
      <c r="F10" s="14">
        <v>2836500</v>
      </c>
      <c r="G10" s="15">
        <v>1365400</v>
      </c>
      <c r="H10" s="15"/>
      <c r="I10" s="24">
        <f t="shared" si="0"/>
        <v>1471100</v>
      </c>
      <c r="J10" s="15">
        <v>147200</v>
      </c>
      <c r="K10" s="24">
        <f t="shared" si="1"/>
        <v>1323900</v>
      </c>
      <c r="L10" s="26"/>
    </row>
    <row r="11" spans="1:12">
      <c r="A11" s="12">
        <v>7</v>
      </c>
      <c r="B11" s="16" t="s">
        <v>25</v>
      </c>
      <c r="C11" s="12"/>
      <c r="D11" s="13" t="s">
        <v>16</v>
      </c>
      <c r="E11" s="12" t="s">
        <v>17</v>
      </c>
      <c r="F11" s="14">
        <v>3513700</v>
      </c>
      <c r="G11" s="15">
        <v>1691400</v>
      </c>
      <c r="H11" s="15"/>
      <c r="I11" s="24">
        <f t="shared" si="0"/>
        <v>1822300</v>
      </c>
      <c r="J11" s="15">
        <v>182400</v>
      </c>
      <c r="K11" s="24">
        <f t="shared" si="1"/>
        <v>1639900</v>
      </c>
      <c r="L11" s="26"/>
    </row>
    <row r="12" spans="1:12">
      <c r="A12" s="12">
        <v>8</v>
      </c>
      <c r="B12" s="16" t="s">
        <v>26</v>
      </c>
      <c r="C12" s="12"/>
      <c r="D12" s="13" t="s">
        <v>16</v>
      </c>
      <c r="E12" s="12" t="s">
        <v>17</v>
      </c>
      <c r="F12" s="14">
        <v>1762600</v>
      </c>
      <c r="G12" s="15">
        <v>848500</v>
      </c>
      <c r="H12" s="15"/>
      <c r="I12" s="24">
        <f t="shared" si="0"/>
        <v>914100</v>
      </c>
      <c r="J12" s="15">
        <v>91500</v>
      </c>
      <c r="K12" s="24">
        <f t="shared" si="1"/>
        <v>822600</v>
      </c>
      <c r="L12" s="26"/>
    </row>
    <row r="13" spans="1:12">
      <c r="A13" s="12">
        <v>9</v>
      </c>
      <c r="B13" s="16" t="s">
        <v>27</v>
      </c>
      <c r="C13" s="12"/>
      <c r="D13" s="13" t="s">
        <v>16</v>
      </c>
      <c r="E13" s="12" t="s">
        <v>17</v>
      </c>
      <c r="F13" s="14">
        <v>1775000</v>
      </c>
      <c r="G13" s="15">
        <v>854400</v>
      </c>
      <c r="H13" s="15"/>
      <c r="I13" s="24">
        <f t="shared" si="0"/>
        <v>920600</v>
      </c>
      <c r="J13" s="15">
        <v>92100</v>
      </c>
      <c r="K13" s="24">
        <f t="shared" si="1"/>
        <v>828500</v>
      </c>
      <c r="L13" s="26"/>
    </row>
    <row r="14" spans="1:12">
      <c r="A14" s="12">
        <v>10</v>
      </c>
      <c r="B14" s="16" t="s">
        <v>28</v>
      </c>
      <c r="C14" s="12"/>
      <c r="D14" s="13" t="s">
        <v>16</v>
      </c>
      <c r="E14" s="12" t="s">
        <v>17</v>
      </c>
      <c r="F14" s="14">
        <v>4080200</v>
      </c>
      <c r="G14" s="15">
        <v>1964100</v>
      </c>
      <c r="H14" s="15"/>
      <c r="I14" s="24">
        <f t="shared" si="0"/>
        <v>2116100</v>
      </c>
      <c r="J14" s="15">
        <v>211800</v>
      </c>
      <c r="K14" s="24">
        <f t="shared" si="1"/>
        <v>1904300</v>
      </c>
      <c r="L14" s="26"/>
    </row>
    <row r="15" spans="1:12">
      <c r="A15" s="12">
        <v>11</v>
      </c>
      <c r="B15" s="16" t="s">
        <v>29</v>
      </c>
      <c r="C15" s="12"/>
      <c r="D15" s="13" t="s">
        <v>16</v>
      </c>
      <c r="E15" s="12" t="s">
        <v>17</v>
      </c>
      <c r="F15" s="14">
        <v>4251900</v>
      </c>
      <c r="G15" s="15">
        <v>2046700</v>
      </c>
      <c r="H15" s="15"/>
      <c r="I15" s="24">
        <f t="shared" si="0"/>
        <v>2205200</v>
      </c>
      <c r="J15" s="15">
        <v>220700</v>
      </c>
      <c r="K15" s="24">
        <f t="shared" si="1"/>
        <v>1984500</v>
      </c>
      <c r="L15" s="26"/>
    </row>
    <row r="16" spans="1:12">
      <c r="A16" s="12">
        <v>12</v>
      </c>
      <c r="B16" s="16" t="s">
        <v>30</v>
      </c>
      <c r="C16" s="12"/>
      <c r="D16" s="13" t="s">
        <v>16</v>
      </c>
      <c r="E16" s="12" t="s">
        <v>17</v>
      </c>
      <c r="F16" s="14">
        <v>2676300</v>
      </c>
      <c r="G16" s="15">
        <v>1288300</v>
      </c>
      <c r="H16" s="15"/>
      <c r="I16" s="24">
        <f t="shared" si="0"/>
        <v>1388000</v>
      </c>
      <c r="J16" s="15">
        <v>138900</v>
      </c>
      <c r="K16" s="24">
        <f t="shared" si="1"/>
        <v>1249100</v>
      </c>
      <c r="L16" s="26"/>
    </row>
    <row r="17" spans="1:12">
      <c r="A17" s="12">
        <v>13</v>
      </c>
      <c r="B17" s="16" t="s">
        <v>31</v>
      </c>
      <c r="C17" s="12"/>
      <c r="D17" s="13" t="s">
        <v>16</v>
      </c>
      <c r="E17" s="12" t="s">
        <v>17</v>
      </c>
      <c r="F17" s="14">
        <v>2458600</v>
      </c>
      <c r="G17" s="15">
        <v>1183500</v>
      </c>
      <c r="H17" s="15"/>
      <c r="I17" s="24">
        <f t="shared" si="0"/>
        <v>1275100</v>
      </c>
      <c r="J17" s="15">
        <v>127600</v>
      </c>
      <c r="K17" s="24">
        <f t="shared" si="1"/>
        <v>1147500</v>
      </c>
      <c r="L17" s="26"/>
    </row>
    <row r="18" spans="1:12">
      <c r="A18" s="12">
        <v>14</v>
      </c>
      <c r="B18" s="16" t="s">
        <v>32</v>
      </c>
      <c r="C18" s="12"/>
      <c r="D18" s="13" t="s">
        <v>16</v>
      </c>
      <c r="E18" s="12" t="s">
        <v>17</v>
      </c>
      <c r="F18" s="14">
        <v>2836500</v>
      </c>
      <c r="G18" s="15">
        <v>1365400</v>
      </c>
      <c r="H18" s="15"/>
      <c r="I18" s="24">
        <f t="shared" si="0"/>
        <v>1471100</v>
      </c>
      <c r="J18" s="15">
        <v>147200</v>
      </c>
      <c r="K18" s="24">
        <f t="shared" si="1"/>
        <v>1323900</v>
      </c>
      <c r="L18" s="26"/>
    </row>
    <row r="19" spans="1:12">
      <c r="A19" s="12">
        <v>15</v>
      </c>
      <c r="B19" s="16" t="s">
        <v>33</v>
      </c>
      <c r="C19" s="12"/>
      <c r="D19" s="13" t="s">
        <v>16</v>
      </c>
      <c r="E19" s="12" t="s">
        <v>17</v>
      </c>
      <c r="F19" s="14">
        <v>3566500</v>
      </c>
      <c r="G19" s="15">
        <v>1716800</v>
      </c>
      <c r="H19" s="15"/>
      <c r="I19" s="24">
        <f t="shared" si="0"/>
        <v>1849700</v>
      </c>
      <c r="J19" s="15">
        <v>185100</v>
      </c>
      <c r="K19" s="24">
        <f t="shared" si="1"/>
        <v>1664600</v>
      </c>
      <c r="L19" s="26"/>
    </row>
    <row r="20" spans="1:12">
      <c r="A20" s="12">
        <v>16</v>
      </c>
      <c r="B20" s="16" t="s">
        <v>34</v>
      </c>
      <c r="C20" s="12"/>
      <c r="D20" s="13" t="s">
        <v>16</v>
      </c>
      <c r="E20" s="12" t="s">
        <v>17</v>
      </c>
      <c r="F20" s="14">
        <v>3559600</v>
      </c>
      <c r="G20" s="15">
        <v>1713500</v>
      </c>
      <c r="H20" s="15"/>
      <c r="I20" s="24">
        <f t="shared" si="0"/>
        <v>1846100</v>
      </c>
      <c r="J20" s="15">
        <v>184800</v>
      </c>
      <c r="K20" s="24">
        <f t="shared" si="1"/>
        <v>1661300</v>
      </c>
      <c r="L20" s="26"/>
    </row>
    <row r="21" spans="1:12">
      <c r="A21" s="12">
        <v>17</v>
      </c>
      <c r="B21" s="16" t="s">
        <v>35</v>
      </c>
      <c r="C21" s="12"/>
      <c r="D21" s="13" t="s">
        <v>16</v>
      </c>
      <c r="E21" s="12" t="s">
        <v>17</v>
      </c>
      <c r="F21" s="14">
        <v>2332200</v>
      </c>
      <c r="G21" s="15">
        <v>1122700</v>
      </c>
      <c r="H21" s="15"/>
      <c r="I21" s="24">
        <f t="shared" si="0"/>
        <v>1209500</v>
      </c>
      <c r="J21" s="15">
        <v>121100</v>
      </c>
      <c r="K21" s="24">
        <f t="shared" si="1"/>
        <v>1088400</v>
      </c>
      <c r="L21" s="26"/>
    </row>
    <row r="22" spans="1:12">
      <c r="A22" s="12">
        <v>18</v>
      </c>
      <c r="B22" s="16" t="s">
        <v>36</v>
      </c>
      <c r="C22" s="12"/>
      <c r="D22" s="13" t="s">
        <v>16</v>
      </c>
      <c r="E22" s="12" t="s">
        <v>17</v>
      </c>
      <c r="F22" s="14">
        <v>4832600</v>
      </c>
      <c r="G22" s="15">
        <v>2326200</v>
      </c>
      <c r="H22" s="15"/>
      <c r="I22" s="24">
        <f t="shared" si="0"/>
        <v>2506400</v>
      </c>
      <c r="J22" s="15">
        <v>250694</v>
      </c>
      <c r="K22" s="24">
        <f t="shared" si="1"/>
        <v>2255706</v>
      </c>
      <c r="L22" s="26"/>
    </row>
    <row r="23" spans="1:12">
      <c r="A23" s="12">
        <v>19</v>
      </c>
      <c r="B23" s="16" t="s">
        <v>37</v>
      </c>
      <c r="C23" s="12"/>
      <c r="D23" s="13" t="s">
        <v>16</v>
      </c>
      <c r="E23" s="12" t="s">
        <v>17</v>
      </c>
      <c r="F23" s="14">
        <v>1783700</v>
      </c>
      <c r="G23" s="15">
        <v>858600</v>
      </c>
      <c r="H23" s="15"/>
      <c r="I23" s="24">
        <f t="shared" si="0"/>
        <v>925100</v>
      </c>
      <c r="J23" s="15">
        <v>92600</v>
      </c>
      <c r="K23" s="24">
        <f t="shared" si="1"/>
        <v>832500</v>
      </c>
      <c r="L23" s="26"/>
    </row>
    <row r="24" ht="83" customHeight="1" spans="1:12">
      <c r="A24" s="12">
        <v>20</v>
      </c>
      <c r="B24" s="12" t="s">
        <v>15</v>
      </c>
      <c r="C24" s="12"/>
      <c r="D24" s="16" t="s">
        <v>38</v>
      </c>
      <c r="E24" s="12" t="s">
        <v>17</v>
      </c>
      <c r="F24" s="14">
        <v>5418200</v>
      </c>
      <c r="G24" s="15">
        <v>1942200</v>
      </c>
      <c r="H24" s="15">
        <v>-1119500</v>
      </c>
      <c r="I24" s="24">
        <f t="shared" si="0"/>
        <v>2356500</v>
      </c>
      <c r="J24" s="15">
        <v>-54600</v>
      </c>
      <c r="K24" s="24">
        <f t="shared" si="1"/>
        <v>2411100</v>
      </c>
      <c r="L24" s="27" t="s">
        <v>39</v>
      </c>
    </row>
    <row r="25" spans="1:12">
      <c r="A25" s="12">
        <v>21</v>
      </c>
      <c r="B25" s="12" t="s">
        <v>40</v>
      </c>
      <c r="C25" s="12"/>
      <c r="D25" s="16" t="s">
        <v>38</v>
      </c>
      <c r="E25" s="12" t="s">
        <v>17</v>
      </c>
      <c r="F25" s="14">
        <v>1670000</v>
      </c>
      <c r="G25" s="15">
        <v>440500</v>
      </c>
      <c r="H25" s="15"/>
      <c r="I25" s="24">
        <f t="shared" si="0"/>
        <v>1229500</v>
      </c>
      <c r="J25" s="15">
        <v>57000</v>
      </c>
      <c r="K25" s="24">
        <f t="shared" si="1"/>
        <v>1172500</v>
      </c>
      <c r="L25" s="28" t="s">
        <v>41</v>
      </c>
    </row>
    <row r="26" customFormat="1" spans="1:12">
      <c r="A26" s="12">
        <v>22</v>
      </c>
      <c r="B26" s="16" t="s">
        <v>42</v>
      </c>
      <c r="C26" s="16"/>
      <c r="D26" s="16" t="s">
        <v>38</v>
      </c>
      <c r="E26" s="12" t="s">
        <v>17</v>
      </c>
      <c r="F26" s="12"/>
      <c r="G26" s="15"/>
      <c r="H26" s="14">
        <v>40225</v>
      </c>
      <c r="I26" s="24">
        <f t="shared" ref="I26:I47" si="2">H26</f>
        <v>40225</v>
      </c>
      <c r="J26" s="15">
        <v>27000</v>
      </c>
      <c r="K26" s="24">
        <f t="shared" ref="K26:K47" si="3">H26-J26</f>
        <v>13225</v>
      </c>
      <c r="L26" s="16" t="s">
        <v>43</v>
      </c>
    </row>
    <row r="27" customFormat="1" spans="1:12">
      <c r="A27" s="12">
        <v>23</v>
      </c>
      <c r="B27" s="16" t="s">
        <v>44</v>
      </c>
      <c r="C27" s="16"/>
      <c r="D27" s="16" t="s">
        <v>38</v>
      </c>
      <c r="E27" s="12" t="s">
        <v>17</v>
      </c>
      <c r="F27" s="12"/>
      <c r="G27" s="15"/>
      <c r="H27" s="14">
        <v>52279</v>
      </c>
      <c r="I27" s="24">
        <f t="shared" si="2"/>
        <v>52279</v>
      </c>
      <c r="J27" s="15">
        <v>35000</v>
      </c>
      <c r="K27" s="24">
        <f t="shared" si="3"/>
        <v>17279</v>
      </c>
      <c r="L27" s="16"/>
    </row>
    <row r="28" customFormat="1" spans="1:12">
      <c r="A28" s="12">
        <v>24</v>
      </c>
      <c r="B28" s="16" t="s">
        <v>45</v>
      </c>
      <c r="C28" s="16"/>
      <c r="D28" s="16" t="s">
        <v>38</v>
      </c>
      <c r="E28" s="12" t="s">
        <v>17</v>
      </c>
      <c r="F28" s="12"/>
      <c r="G28" s="15"/>
      <c r="H28" s="14">
        <v>52433</v>
      </c>
      <c r="I28" s="24">
        <f t="shared" si="2"/>
        <v>52433</v>
      </c>
      <c r="J28" s="15">
        <v>35000</v>
      </c>
      <c r="K28" s="24">
        <f t="shared" si="3"/>
        <v>17433</v>
      </c>
      <c r="L28" s="16"/>
    </row>
    <row r="29" customFormat="1" spans="1:12">
      <c r="A29" s="12">
        <v>25</v>
      </c>
      <c r="B29" s="16" t="s">
        <v>46</v>
      </c>
      <c r="C29" s="16"/>
      <c r="D29" s="16" t="s">
        <v>38</v>
      </c>
      <c r="E29" s="12" t="s">
        <v>17</v>
      </c>
      <c r="F29" s="12"/>
      <c r="G29" s="15"/>
      <c r="H29" s="14">
        <v>42993</v>
      </c>
      <c r="I29" s="24">
        <f t="shared" si="2"/>
        <v>42993</v>
      </c>
      <c r="J29" s="15">
        <v>29000</v>
      </c>
      <c r="K29" s="24">
        <f t="shared" si="3"/>
        <v>13993</v>
      </c>
      <c r="L29" s="16"/>
    </row>
    <row r="30" customFormat="1" spans="1:12">
      <c r="A30" s="12">
        <v>26</v>
      </c>
      <c r="B30" s="16" t="s">
        <v>47</v>
      </c>
      <c r="C30" s="16"/>
      <c r="D30" s="16" t="s">
        <v>38</v>
      </c>
      <c r="E30" s="12" t="s">
        <v>17</v>
      </c>
      <c r="F30" s="12"/>
      <c r="G30" s="15"/>
      <c r="H30" s="14">
        <v>69174</v>
      </c>
      <c r="I30" s="24">
        <f t="shared" si="2"/>
        <v>69174</v>
      </c>
      <c r="J30" s="15">
        <v>46000</v>
      </c>
      <c r="K30" s="24">
        <f t="shared" si="3"/>
        <v>23174</v>
      </c>
      <c r="L30" s="16"/>
    </row>
    <row r="31" customFormat="1" spans="1:12">
      <c r="A31" s="12">
        <v>27</v>
      </c>
      <c r="B31" s="16" t="s">
        <v>48</v>
      </c>
      <c r="C31" s="16"/>
      <c r="D31" s="16" t="s">
        <v>38</v>
      </c>
      <c r="E31" s="12" t="s">
        <v>17</v>
      </c>
      <c r="F31" s="12"/>
      <c r="G31" s="15"/>
      <c r="H31" s="14">
        <v>54450</v>
      </c>
      <c r="I31" s="24">
        <f t="shared" si="2"/>
        <v>54450</v>
      </c>
      <c r="J31" s="15">
        <v>37000</v>
      </c>
      <c r="K31" s="24">
        <f t="shared" si="3"/>
        <v>17450</v>
      </c>
      <c r="L31" s="16"/>
    </row>
    <row r="32" customFormat="1" spans="1:12">
      <c r="A32" s="12">
        <v>28</v>
      </c>
      <c r="B32" s="16" t="s">
        <v>49</v>
      </c>
      <c r="C32" s="16"/>
      <c r="D32" s="16" t="s">
        <v>38</v>
      </c>
      <c r="E32" s="12" t="s">
        <v>17</v>
      </c>
      <c r="F32" s="12"/>
      <c r="G32" s="15"/>
      <c r="H32" s="14">
        <v>59196</v>
      </c>
      <c r="I32" s="24">
        <f t="shared" si="2"/>
        <v>59196</v>
      </c>
      <c r="J32" s="15">
        <v>40000</v>
      </c>
      <c r="K32" s="24">
        <f t="shared" si="3"/>
        <v>19196</v>
      </c>
      <c r="L32" s="16"/>
    </row>
    <row r="33" customFormat="1" spans="1:12">
      <c r="A33" s="12">
        <v>29</v>
      </c>
      <c r="B33" s="16" t="s">
        <v>50</v>
      </c>
      <c r="C33" s="16"/>
      <c r="D33" s="16" t="s">
        <v>38</v>
      </c>
      <c r="E33" s="12" t="s">
        <v>17</v>
      </c>
      <c r="F33" s="12"/>
      <c r="G33" s="15"/>
      <c r="H33" s="14">
        <v>55895</v>
      </c>
      <c r="I33" s="24">
        <f t="shared" si="2"/>
        <v>55895</v>
      </c>
      <c r="J33" s="15">
        <v>38000</v>
      </c>
      <c r="K33" s="24">
        <f t="shared" si="3"/>
        <v>17895</v>
      </c>
      <c r="L33" s="16"/>
    </row>
    <row r="34" customFormat="1" spans="1:12">
      <c r="A34" s="12">
        <v>30</v>
      </c>
      <c r="B34" s="16" t="s">
        <v>51</v>
      </c>
      <c r="C34" s="16"/>
      <c r="D34" s="16" t="s">
        <v>38</v>
      </c>
      <c r="E34" s="12" t="s">
        <v>17</v>
      </c>
      <c r="F34" s="12"/>
      <c r="G34" s="15"/>
      <c r="H34" s="14">
        <v>57899</v>
      </c>
      <c r="I34" s="24">
        <f t="shared" si="2"/>
        <v>57899</v>
      </c>
      <c r="J34" s="15">
        <v>39000</v>
      </c>
      <c r="K34" s="24">
        <f t="shared" si="3"/>
        <v>18899</v>
      </c>
      <c r="L34" s="16"/>
    </row>
    <row r="35" customFormat="1" spans="1:12">
      <c r="A35" s="12">
        <v>31</v>
      </c>
      <c r="B35" s="16" t="s">
        <v>52</v>
      </c>
      <c r="C35" s="16"/>
      <c r="D35" s="16" t="s">
        <v>38</v>
      </c>
      <c r="E35" s="12" t="s">
        <v>17</v>
      </c>
      <c r="F35" s="12"/>
      <c r="G35" s="15"/>
      <c r="H35" s="14">
        <v>39410</v>
      </c>
      <c r="I35" s="24">
        <f t="shared" si="2"/>
        <v>39410</v>
      </c>
      <c r="J35" s="15">
        <v>26000</v>
      </c>
      <c r="K35" s="24">
        <f t="shared" si="3"/>
        <v>13410</v>
      </c>
      <c r="L35" s="16"/>
    </row>
    <row r="36" customFormat="1" spans="1:12">
      <c r="A36" s="12">
        <v>32</v>
      </c>
      <c r="B36" s="16" t="s">
        <v>53</v>
      </c>
      <c r="C36" s="16"/>
      <c r="D36" s="16" t="s">
        <v>38</v>
      </c>
      <c r="E36" s="12" t="s">
        <v>17</v>
      </c>
      <c r="F36" s="12"/>
      <c r="G36" s="15"/>
      <c r="H36" s="14">
        <v>51867</v>
      </c>
      <c r="I36" s="24">
        <f t="shared" si="2"/>
        <v>51867</v>
      </c>
      <c r="J36" s="15">
        <v>35000</v>
      </c>
      <c r="K36" s="24">
        <f t="shared" si="3"/>
        <v>16867</v>
      </c>
      <c r="L36" s="16"/>
    </row>
    <row r="37" customFormat="1" spans="1:12">
      <c r="A37" s="12">
        <v>33</v>
      </c>
      <c r="B37" s="16" t="s">
        <v>54</v>
      </c>
      <c r="C37" s="16"/>
      <c r="D37" s="16" t="s">
        <v>38</v>
      </c>
      <c r="E37" s="12" t="s">
        <v>17</v>
      </c>
      <c r="F37" s="12"/>
      <c r="G37" s="15"/>
      <c r="H37" s="14">
        <v>60802</v>
      </c>
      <c r="I37" s="24">
        <f t="shared" si="2"/>
        <v>60802</v>
      </c>
      <c r="J37" s="15">
        <v>41000</v>
      </c>
      <c r="K37" s="24">
        <f t="shared" si="3"/>
        <v>19802</v>
      </c>
      <c r="L37" s="16"/>
    </row>
    <row r="38" customFormat="1" spans="1:12">
      <c r="A38" s="12">
        <v>34</v>
      </c>
      <c r="B38" s="16" t="s">
        <v>55</v>
      </c>
      <c r="C38" s="16"/>
      <c r="D38" s="16" t="s">
        <v>38</v>
      </c>
      <c r="E38" s="12" t="s">
        <v>17</v>
      </c>
      <c r="F38" s="12"/>
      <c r="G38" s="15"/>
      <c r="H38" s="14">
        <v>56771</v>
      </c>
      <c r="I38" s="24">
        <f t="shared" si="2"/>
        <v>56771</v>
      </c>
      <c r="J38" s="15">
        <v>37000</v>
      </c>
      <c r="K38" s="24">
        <f t="shared" si="3"/>
        <v>19771</v>
      </c>
      <c r="L38" s="16"/>
    </row>
    <row r="39" customFormat="1" spans="1:12">
      <c r="A39" s="12">
        <v>35</v>
      </c>
      <c r="B39" s="16" t="s">
        <v>56</v>
      </c>
      <c r="C39" s="16"/>
      <c r="D39" s="16" t="s">
        <v>38</v>
      </c>
      <c r="E39" s="12" t="s">
        <v>17</v>
      </c>
      <c r="F39" s="12"/>
      <c r="G39" s="15"/>
      <c r="H39" s="14">
        <v>42977</v>
      </c>
      <c r="I39" s="24">
        <f t="shared" si="2"/>
        <v>42977</v>
      </c>
      <c r="J39" s="15">
        <v>28000</v>
      </c>
      <c r="K39" s="24">
        <f t="shared" si="3"/>
        <v>14977</v>
      </c>
      <c r="L39" s="16"/>
    </row>
    <row r="40" customFormat="1" spans="1:12">
      <c r="A40" s="12">
        <v>36</v>
      </c>
      <c r="B40" s="16" t="s">
        <v>57</v>
      </c>
      <c r="C40" s="16"/>
      <c r="D40" s="16" t="s">
        <v>38</v>
      </c>
      <c r="E40" s="12" t="s">
        <v>17</v>
      </c>
      <c r="F40" s="12"/>
      <c r="G40" s="15"/>
      <c r="H40" s="14">
        <v>73833</v>
      </c>
      <c r="I40" s="24">
        <f t="shared" si="2"/>
        <v>73833</v>
      </c>
      <c r="J40" s="15">
        <v>48000</v>
      </c>
      <c r="K40" s="24">
        <f t="shared" si="3"/>
        <v>25833</v>
      </c>
      <c r="L40" s="16"/>
    </row>
    <row r="41" customFormat="1" spans="1:12">
      <c r="A41" s="12">
        <v>37</v>
      </c>
      <c r="B41" s="16" t="s">
        <v>58</v>
      </c>
      <c r="C41" s="16"/>
      <c r="D41" s="16" t="s">
        <v>38</v>
      </c>
      <c r="E41" s="12" t="s">
        <v>17</v>
      </c>
      <c r="F41" s="12"/>
      <c r="G41" s="15"/>
      <c r="H41" s="14">
        <v>60997</v>
      </c>
      <c r="I41" s="24">
        <f t="shared" si="2"/>
        <v>60997</v>
      </c>
      <c r="J41" s="15">
        <v>41000</v>
      </c>
      <c r="K41" s="24">
        <f t="shared" si="3"/>
        <v>19997</v>
      </c>
      <c r="L41" s="16"/>
    </row>
    <row r="42" customFormat="1" spans="1:12">
      <c r="A42" s="12">
        <v>38</v>
      </c>
      <c r="B42" s="16" t="s">
        <v>59</v>
      </c>
      <c r="C42" s="16"/>
      <c r="D42" s="16" t="s">
        <v>38</v>
      </c>
      <c r="E42" s="12" t="s">
        <v>17</v>
      </c>
      <c r="F42" s="12"/>
      <c r="G42" s="15"/>
      <c r="H42" s="14">
        <v>52731</v>
      </c>
      <c r="I42" s="24">
        <f t="shared" si="2"/>
        <v>52731</v>
      </c>
      <c r="J42" s="15">
        <v>35000</v>
      </c>
      <c r="K42" s="24">
        <f t="shared" si="3"/>
        <v>17731</v>
      </c>
      <c r="L42" s="16"/>
    </row>
    <row r="43" customFormat="1" spans="1:12">
      <c r="A43" s="12">
        <v>39</v>
      </c>
      <c r="B43" s="16" t="s">
        <v>60</v>
      </c>
      <c r="C43" s="16"/>
      <c r="D43" s="16" t="s">
        <v>38</v>
      </c>
      <c r="E43" s="12" t="s">
        <v>17</v>
      </c>
      <c r="F43" s="12"/>
      <c r="G43" s="15"/>
      <c r="H43" s="14">
        <v>48857</v>
      </c>
      <c r="I43" s="24">
        <f t="shared" si="2"/>
        <v>48857</v>
      </c>
      <c r="J43" s="15">
        <v>33000</v>
      </c>
      <c r="K43" s="24">
        <f t="shared" si="3"/>
        <v>15857</v>
      </c>
      <c r="L43" s="16"/>
    </row>
    <row r="44" customFormat="1" spans="1:12">
      <c r="A44" s="12">
        <v>40</v>
      </c>
      <c r="B44" s="16" t="s">
        <v>61</v>
      </c>
      <c r="C44" s="16"/>
      <c r="D44" s="16" t="s">
        <v>38</v>
      </c>
      <c r="E44" s="12" t="s">
        <v>17</v>
      </c>
      <c r="F44" s="12"/>
      <c r="G44" s="15"/>
      <c r="H44" s="14">
        <v>34441</v>
      </c>
      <c r="I44" s="24">
        <f t="shared" si="2"/>
        <v>34441</v>
      </c>
      <c r="J44" s="15">
        <v>23000</v>
      </c>
      <c r="K44" s="24">
        <f t="shared" si="3"/>
        <v>11441</v>
      </c>
      <c r="L44" s="16"/>
    </row>
    <row r="45" customFormat="1" spans="1:12">
      <c r="A45" s="12">
        <v>41</v>
      </c>
      <c r="B45" s="16" t="s">
        <v>62</v>
      </c>
      <c r="C45" s="16"/>
      <c r="D45" s="16" t="s">
        <v>38</v>
      </c>
      <c r="E45" s="12" t="s">
        <v>17</v>
      </c>
      <c r="F45" s="12"/>
      <c r="G45" s="15"/>
      <c r="H45" s="14">
        <v>45581</v>
      </c>
      <c r="I45" s="24">
        <f t="shared" si="2"/>
        <v>45581</v>
      </c>
      <c r="J45" s="15">
        <v>30000</v>
      </c>
      <c r="K45" s="24">
        <f t="shared" si="3"/>
        <v>15581</v>
      </c>
      <c r="L45" s="16"/>
    </row>
    <row r="46" customFormat="1" spans="1:12">
      <c r="A46" s="12">
        <v>42</v>
      </c>
      <c r="B46" s="16" t="s">
        <v>63</v>
      </c>
      <c r="C46" s="16"/>
      <c r="D46" s="16" t="s">
        <v>38</v>
      </c>
      <c r="E46" s="12" t="s">
        <v>17</v>
      </c>
      <c r="F46" s="12"/>
      <c r="G46" s="15"/>
      <c r="H46" s="14">
        <v>51736</v>
      </c>
      <c r="I46" s="24">
        <f t="shared" si="2"/>
        <v>51736</v>
      </c>
      <c r="J46" s="15">
        <v>35000</v>
      </c>
      <c r="K46" s="24">
        <f t="shared" si="3"/>
        <v>16736</v>
      </c>
      <c r="L46" s="16"/>
    </row>
    <row r="47" s="2" customFormat="1" spans="1:12">
      <c r="A47" s="12">
        <v>43</v>
      </c>
      <c r="B47" s="16" t="s">
        <v>64</v>
      </c>
      <c r="C47" s="16"/>
      <c r="D47" s="16" t="s">
        <v>38</v>
      </c>
      <c r="E47" s="12" t="s">
        <v>17</v>
      </c>
      <c r="F47" s="12"/>
      <c r="G47" s="15"/>
      <c r="H47" s="14">
        <v>14953</v>
      </c>
      <c r="I47" s="24">
        <f t="shared" si="2"/>
        <v>14953</v>
      </c>
      <c r="J47" s="15">
        <v>12000</v>
      </c>
      <c r="K47" s="24">
        <f t="shared" si="3"/>
        <v>2953</v>
      </c>
      <c r="L47" s="16"/>
    </row>
    <row r="48" spans="1:12">
      <c r="A48" s="17" t="s">
        <v>65</v>
      </c>
      <c r="B48" s="18"/>
      <c r="C48" s="18"/>
      <c r="D48" s="18"/>
      <c r="E48" s="19"/>
      <c r="F48" s="20">
        <f t="shared" ref="F48:K48" si="4">SUM(F5:F47)</f>
        <v>73368700</v>
      </c>
      <c r="G48" s="20">
        <f t="shared" si="4"/>
        <v>29688900</v>
      </c>
      <c r="H48" s="20">
        <f t="shared" si="4"/>
        <v>0</v>
      </c>
      <c r="I48" s="29">
        <f t="shared" si="4"/>
        <v>43679800</v>
      </c>
      <c r="J48" s="30">
        <f t="shared" si="4"/>
        <v>3709100</v>
      </c>
      <c r="K48" s="29">
        <f t="shared" si="4"/>
        <v>39970700</v>
      </c>
      <c r="L48" s="31"/>
    </row>
  </sheetData>
  <autoFilter xmlns:etc="http://www.wps.cn/officeDocument/2017/etCustomData" ref="A4:M48" etc:filterBottomFollowUsedRange="0">
    <extLst/>
  </autoFilter>
  <mergeCells count="4">
    <mergeCell ref="A2:L2"/>
    <mergeCell ref="A48:E48"/>
    <mergeCell ref="L6:L23"/>
    <mergeCell ref="L26:L47"/>
  </mergeCells>
  <pageMargins left="0.7" right="0.7" top="0.75" bottom="0.75" header="0.3" footer="0.3"/>
  <pageSetup paperSize="9" orientation="landscape"/>
  <headerFooter/>
  <rowBreaks count="1" manualBreakCount="1">
    <brk id="2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卫健局-肖利娟</dc:creator>
  <cp:lastModifiedBy>admin</cp:lastModifiedBy>
  <dcterms:created xsi:type="dcterms:W3CDTF">2025-07-07T03:40:00Z</dcterms:created>
  <dcterms:modified xsi:type="dcterms:W3CDTF">2025-07-18T07:11:09Z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72B5D27C40E74DA5AB384E3C28901AE7_11</vt:lpwstr>
  </property>
  <property fmtid="{D5CDD505-2E9C-101B-9397-08002B2CF9AE}" pid="3" name="KSOProductBuildVer">
    <vt:lpwstr>2052-12.8.2.20793</vt:lpwstr>
  </property>
</Properties>
</file>